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A ZA\PV\2025_2026\"/>
    </mc:Choice>
  </mc:AlternateContent>
  <xr:revisionPtr revIDLastSave="0" documentId="13_ncr:1_{4872CB9A-8E26-4434-810F-FFCBAFC8A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21" i="1"/>
  <c r="C20" i="1"/>
  <c r="C19" i="1"/>
  <c r="C18" i="1"/>
  <c r="C17" i="1"/>
  <c r="C16" i="1"/>
  <c r="C15" i="1"/>
  <c r="C14" i="1"/>
  <c r="C13" i="1"/>
  <c r="C12" i="1"/>
  <c r="B23" i="1" l="1"/>
  <c r="C24" i="1" l="1"/>
  <c r="C26" i="1" s="1"/>
  <c r="C46" i="1"/>
  <c r="B8" i="1"/>
  <c r="C29" i="1"/>
  <c r="C31" i="1"/>
  <c r="C32" i="1"/>
  <c r="C33" i="1"/>
  <c r="C28" i="1" l="1"/>
  <c r="C47" i="1" s="1"/>
</calcChain>
</file>

<file path=xl/sharedStrings.xml><?xml version="1.0" encoding="utf-8"?>
<sst xmlns="http://schemas.openxmlformats.org/spreadsheetml/2006/main" count="34" uniqueCount="33">
  <si>
    <t>Summe A:</t>
  </si>
  <si>
    <t>Klassenvorstand:</t>
  </si>
  <si>
    <t>allgemeine lehramtliche Pflichten:</t>
  </si>
  <si>
    <t>verpflichtende Fortbildung:</t>
  </si>
  <si>
    <t>Minderheitenschulbereich - zweisprachige LehrerInnen:</t>
  </si>
  <si>
    <t>16 bis 40 Std.</t>
  </si>
  <si>
    <t xml:space="preserve">Tätigkeitsbereich A: </t>
  </si>
  <si>
    <t xml:space="preserve">Supplierung </t>
  </si>
  <si>
    <t>Tätigkeiten wegen IT, Bibliothek (pro Std.Unterschreitung = 66 Std.)</t>
  </si>
  <si>
    <t>Gegenstand / Klasse</t>
  </si>
  <si>
    <t>Name</t>
  </si>
  <si>
    <t>Schule</t>
  </si>
  <si>
    <t>Tätigkeitsbereich C:</t>
  </si>
  <si>
    <t>Auf die Jahresnorm fehlen noch:</t>
  </si>
  <si>
    <t>Unterrichtsverpflichtung pro Woche im laufenden Schuljahr</t>
  </si>
  <si>
    <t>Std. pro Jahr</t>
  </si>
  <si>
    <t>MdE: unter 40% = 16h, mind. 40%=32h, mind. 50%= 40h</t>
  </si>
  <si>
    <r>
      <rPr>
        <b/>
        <sz val="11"/>
        <rFont val="Arial"/>
        <family val="2"/>
      </rPr>
      <t>Tätigkeitsbereich B</t>
    </r>
    <r>
      <rPr>
        <sz val="11"/>
        <rFont val="Arial"/>
        <family val="2"/>
      </rPr>
      <t>: Jahresstunden A x 50/60</t>
    </r>
  </si>
  <si>
    <t>Datum                                        LehrerIn                                                   LeiterIn</t>
  </si>
  <si>
    <r>
      <t>Volle Unterrichtsverpflichtung</t>
    </r>
    <r>
      <rPr>
        <sz val="8"/>
        <rFont val="Arial"/>
        <family val="2"/>
      </rPr>
      <t xml:space="preserve"> (Zahl 20, 21 oder 22 </t>
    </r>
    <r>
      <rPr>
        <b/>
        <sz val="8"/>
        <color indexed="10"/>
        <rFont val="Arial"/>
        <family val="2"/>
      </rPr>
      <t>unbedingt</t>
    </r>
    <r>
      <rPr>
        <sz val="8"/>
        <rFont val="Arial"/>
        <family val="2"/>
      </rPr>
      <t xml:space="preserve"> eintragen)</t>
    </r>
  </si>
  <si>
    <t>Std. pro Woche</t>
  </si>
  <si>
    <t>Sonstige Tätigkeiten im Bereich C:</t>
  </si>
  <si>
    <t>Norm 100 Std.</t>
  </si>
  <si>
    <t>Norm   66 Std.</t>
  </si>
  <si>
    <t>Norm   15 Std.</t>
  </si>
  <si>
    <t>Norm   20 Std.</t>
  </si>
  <si>
    <t>Norm  132 Std.</t>
  </si>
  <si>
    <t>mehrtägige Schulveranstaltung 10 Std./Tag</t>
  </si>
  <si>
    <r>
      <t xml:space="preserve">Jahresstundenanzahl </t>
    </r>
    <r>
      <rPr>
        <sz val="8"/>
        <rFont val="Arial"/>
        <family val="2"/>
      </rPr>
      <t>(automatische Berechnung)</t>
    </r>
  </si>
  <si>
    <t>Unterschreitung (IT, Bibliothek, Administration, Sicherheitsvertrauensperson)</t>
  </si>
  <si>
    <r>
      <t>43. Geburtstag</t>
    </r>
    <r>
      <rPr>
        <b/>
        <sz val="11"/>
        <color indexed="10"/>
        <rFont val="Arial"/>
        <family val="2"/>
      </rPr>
      <t xml:space="preserve"> vor </t>
    </r>
    <r>
      <rPr>
        <sz val="11"/>
        <rFont val="Arial"/>
        <family val="2"/>
      </rPr>
      <t xml:space="preserve">dem 01.03. des lf. Schulj. </t>
    </r>
    <r>
      <rPr>
        <sz val="8"/>
        <rFont val="Arial"/>
        <family val="2"/>
      </rPr>
      <t>(Ziffer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 xml:space="preserve">0 </t>
    </r>
    <r>
      <rPr>
        <sz val="8"/>
        <rFont val="Arial"/>
        <family val="2"/>
      </rPr>
      <t xml:space="preserve">durch </t>
    </r>
    <r>
      <rPr>
        <b/>
        <sz val="8"/>
        <color indexed="10"/>
        <rFont val="Arial"/>
        <family val="2"/>
      </rPr>
      <t>1</t>
    </r>
    <r>
      <rPr>
        <sz val="8"/>
        <rFont val="Arial"/>
        <family val="2"/>
      </rPr>
      <t xml:space="preserve"> ersetzen)</t>
    </r>
  </si>
  <si>
    <t>Summe A x 37 (Wochen):</t>
  </si>
  <si>
    <t>FESTLEGUNG DER JAHRESNORM  2025/2026  Termin: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</si>
</sst>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1"/>
      <color indexed="1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9" fillId="0" borderId="0" xfId="0" applyFont="1"/>
    <xf numFmtId="0" fontId="1" fillId="2" borderId="0" xfId="0" applyFont="1" applyFill="1"/>
    <xf numFmtId="1" fontId="3" fillId="0" borderId="0" xfId="0" applyNumberFormat="1" applyFont="1"/>
    <xf numFmtId="0" fontId="10" fillId="0" borderId="0" xfId="0" applyFont="1"/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" fontId="5" fillId="3" borderId="0" xfId="0" applyNumberFormat="1" applyFont="1" applyFill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" fontId="1" fillId="3" borderId="5" xfId="0" applyNumberFormat="1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</xf>
    <xf numFmtId="0" fontId="4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>
      <alignment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1" fontId="9" fillId="2" borderId="1" xfId="0" applyNumberFormat="1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" fontId="1" fillId="4" borderId="12" xfId="0" applyNumberFormat="1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zoomScaleNormal="70" workbookViewId="0">
      <selection activeCell="B3" sqref="B3:C3"/>
    </sheetView>
  </sheetViews>
  <sheetFormatPr baseColWidth="10" defaultRowHeight="15" x14ac:dyDescent="0.2"/>
  <cols>
    <col min="1" max="1" width="63.28515625" style="1" bestFit="1" customWidth="1"/>
    <col min="2" max="2" width="15" style="1" bestFit="1" customWidth="1"/>
    <col min="3" max="3" width="12.28515625" style="1" bestFit="1" customWidth="1"/>
    <col min="4" max="16384" width="11.42578125" style="1"/>
  </cols>
  <sheetData>
    <row r="1" spans="1:9" ht="20.25" customHeight="1" x14ac:dyDescent="0.2">
      <c r="A1" s="56" t="s">
        <v>32</v>
      </c>
      <c r="B1" s="56"/>
      <c r="C1" s="56"/>
    </row>
    <row r="2" spans="1:9" s="2" customFormat="1" ht="16.5" thickBot="1" x14ac:dyDescent="0.3">
      <c r="A2" s="21" t="s">
        <v>10</v>
      </c>
      <c r="B2" s="58" t="s">
        <v>11</v>
      </c>
      <c r="C2" s="58"/>
    </row>
    <row r="3" spans="1:9" s="7" customFormat="1" ht="21" thickBot="1" x14ac:dyDescent="0.35">
      <c r="A3" s="40"/>
      <c r="B3" s="59"/>
      <c r="C3" s="60"/>
    </row>
    <row r="4" spans="1:9" s="3" customFormat="1" ht="15" customHeight="1" x14ac:dyDescent="0.2">
      <c r="A4" s="22"/>
      <c r="B4" s="23"/>
      <c r="C4" s="23"/>
    </row>
    <row r="5" spans="1:9" s="3" customFormat="1" ht="15" customHeight="1" x14ac:dyDescent="0.2">
      <c r="A5" s="8" t="s">
        <v>19</v>
      </c>
      <c r="B5" s="57">
        <v>22</v>
      </c>
      <c r="C5" s="57"/>
    </row>
    <row r="6" spans="1:9" ht="15" customHeight="1" x14ac:dyDescent="0.2">
      <c r="A6" s="11" t="s">
        <v>30</v>
      </c>
      <c r="B6" s="57">
        <v>0</v>
      </c>
      <c r="C6" s="57"/>
      <c r="F6" s="5"/>
      <c r="G6" s="5"/>
      <c r="H6" s="5"/>
      <c r="I6" s="5"/>
    </row>
    <row r="7" spans="1:9" ht="15" customHeight="1" thickBot="1" x14ac:dyDescent="0.25">
      <c r="A7" s="12" t="s">
        <v>14</v>
      </c>
      <c r="B7" s="64">
        <v>22</v>
      </c>
      <c r="C7" s="64"/>
      <c r="D7" s="6"/>
      <c r="F7" s="5"/>
      <c r="G7" s="5"/>
      <c r="H7" s="5"/>
      <c r="I7" s="5"/>
    </row>
    <row r="8" spans="1:9" ht="15" customHeight="1" thickBot="1" x14ac:dyDescent="0.25">
      <c r="A8" s="24" t="s">
        <v>28</v>
      </c>
      <c r="B8" s="65">
        <f>C9/B5*B7</f>
        <v>1816</v>
      </c>
      <c r="C8" s="66"/>
      <c r="D8" s="6"/>
    </row>
    <row r="9" spans="1:9" ht="15" customHeight="1" x14ac:dyDescent="0.2">
      <c r="A9" s="15"/>
      <c r="B9" s="23"/>
      <c r="C9" s="25">
        <f>IF(B6=1,1776,1816)</f>
        <v>1816</v>
      </c>
      <c r="G9"/>
    </row>
    <row r="10" spans="1:9" ht="15" customHeight="1" x14ac:dyDescent="0.2">
      <c r="A10" s="13" t="s">
        <v>6</v>
      </c>
      <c r="B10" s="15"/>
      <c r="C10" s="15"/>
    </row>
    <row r="11" spans="1:9" ht="15" customHeight="1" x14ac:dyDescent="0.2">
      <c r="A11" s="8" t="s">
        <v>9</v>
      </c>
      <c r="B11" s="9" t="s">
        <v>20</v>
      </c>
      <c r="C11" s="9" t="s">
        <v>15</v>
      </c>
    </row>
    <row r="12" spans="1:9" ht="15" customHeight="1" x14ac:dyDescent="0.2">
      <c r="A12" s="51"/>
      <c r="B12" s="41"/>
      <c r="C12" s="26">
        <f t="shared" ref="C12:C21" si="0">B12*37</f>
        <v>0</v>
      </c>
    </row>
    <row r="13" spans="1:9" ht="15" customHeight="1" x14ac:dyDescent="0.2">
      <c r="A13" s="51"/>
      <c r="B13" s="41"/>
      <c r="C13" s="26">
        <f t="shared" si="0"/>
        <v>0</v>
      </c>
    </row>
    <row r="14" spans="1:9" ht="15" customHeight="1" x14ac:dyDescent="0.2">
      <c r="A14" s="52"/>
      <c r="B14" s="42"/>
      <c r="C14" s="26">
        <f t="shared" si="0"/>
        <v>0</v>
      </c>
    </row>
    <row r="15" spans="1:9" ht="15" customHeight="1" x14ac:dyDescent="0.2">
      <c r="A15" s="53"/>
      <c r="B15" s="42"/>
      <c r="C15" s="26">
        <f t="shared" si="0"/>
        <v>0</v>
      </c>
    </row>
    <row r="16" spans="1:9" ht="15" customHeight="1" x14ac:dyDescent="0.2">
      <c r="A16" s="53"/>
      <c r="B16" s="42"/>
      <c r="C16" s="26">
        <f t="shared" si="0"/>
        <v>0</v>
      </c>
    </row>
    <row r="17" spans="1:3" ht="15" customHeight="1" x14ac:dyDescent="0.2">
      <c r="A17" s="53"/>
      <c r="B17" s="42"/>
      <c r="C17" s="26">
        <f t="shared" si="0"/>
        <v>0</v>
      </c>
    </row>
    <row r="18" spans="1:3" ht="15" customHeight="1" x14ac:dyDescent="0.2">
      <c r="A18" s="53"/>
      <c r="B18" s="42"/>
      <c r="C18" s="26">
        <f t="shared" si="0"/>
        <v>0</v>
      </c>
    </row>
    <row r="19" spans="1:3" ht="15" customHeight="1" x14ac:dyDescent="0.2">
      <c r="A19" s="53"/>
      <c r="B19" s="42"/>
      <c r="C19" s="26">
        <f t="shared" si="0"/>
        <v>0</v>
      </c>
    </row>
    <row r="20" spans="1:3" ht="15" customHeight="1" x14ac:dyDescent="0.2">
      <c r="A20" s="53"/>
      <c r="B20" s="42"/>
      <c r="C20" s="26">
        <f t="shared" si="0"/>
        <v>0</v>
      </c>
    </row>
    <row r="21" spans="1:3" ht="15" customHeight="1" x14ac:dyDescent="0.2">
      <c r="A21" s="53"/>
      <c r="B21" s="42"/>
      <c r="C21" s="26">
        <f t="shared" si="0"/>
        <v>0</v>
      </c>
    </row>
    <row r="22" spans="1:3" ht="15" customHeight="1" x14ac:dyDescent="0.2">
      <c r="A22" s="27" t="s">
        <v>29</v>
      </c>
      <c r="B22" s="42"/>
      <c r="C22" s="26"/>
    </row>
    <row r="23" spans="1:3" ht="15" customHeight="1" thickBot="1" x14ac:dyDescent="0.25">
      <c r="A23" s="15" t="s">
        <v>0</v>
      </c>
      <c r="B23" s="20">
        <f>SUM(B12:B22)</f>
        <v>0</v>
      </c>
      <c r="C23" s="28"/>
    </row>
    <row r="24" spans="1:3" ht="15" customHeight="1" thickBot="1" x14ac:dyDescent="0.25">
      <c r="A24" s="15" t="s">
        <v>31</v>
      </c>
      <c r="B24" s="19"/>
      <c r="C24" s="43">
        <f>SUM(C12:C23)</f>
        <v>0</v>
      </c>
    </row>
    <row r="25" spans="1:3" ht="15" customHeight="1" thickBot="1" x14ac:dyDescent="0.25">
      <c r="A25" s="15"/>
      <c r="B25" s="29"/>
      <c r="C25" s="29"/>
    </row>
    <row r="26" spans="1:3" ht="15" customHeight="1" thickBot="1" x14ac:dyDescent="0.25">
      <c r="A26" s="15" t="s">
        <v>17</v>
      </c>
      <c r="B26" s="19"/>
      <c r="C26" s="43">
        <f>ROUNDUP(C24*5/6,0)</f>
        <v>0</v>
      </c>
    </row>
    <row r="27" spans="1:3" ht="15" customHeight="1" thickBot="1" x14ac:dyDescent="0.25">
      <c r="A27" s="15"/>
      <c r="B27" s="15"/>
      <c r="C27" s="15"/>
    </row>
    <row r="28" spans="1:3" ht="15" customHeight="1" thickBot="1" x14ac:dyDescent="0.25">
      <c r="A28" s="13" t="s">
        <v>12</v>
      </c>
      <c r="B28" s="14"/>
      <c r="C28" s="18">
        <f>B8-C24-C26</f>
        <v>1816</v>
      </c>
    </row>
    <row r="29" spans="1:3" ht="15" customHeight="1" x14ac:dyDescent="0.2">
      <c r="A29" s="47" t="s">
        <v>2</v>
      </c>
      <c r="B29" s="48" t="s">
        <v>22</v>
      </c>
      <c r="C29" s="30">
        <f>100/B5*B7</f>
        <v>100.00000000000001</v>
      </c>
    </row>
    <row r="30" spans="1:3" ht="15" customHeight="1" x14ac:dyDescent="0.2">
      <c r="A30" s="47" t="s">
        <v>1</v>
      </c>
      <c r="B30" s="48" t="s">
        <v>23</v>
      </c>
      <c r="C30" s="44"/>
    </row>
    <row r="31" spans="1:3" ht="15" customHeight="1" x14ac:dyDescent="0.2">
      <c r="A31" s="47" t="s">
        <v>3</v>
      </c>
      <c r="B31" s="48" t="s">
        <v>24</v>
      </c>
      <c r="C31" s="31">
        <f>15/B5*B7</f>
        <v>14.999999999999998</v>
      </c>
    </row>
    <row r="32" spans="1:3" ht="15" customHeight="1" x14ac:dyDescent="0.2">
      <c r="A32" s="47" t="s">
        <v>7</v>
      </c>
      <c r="B32" s="48" t="s">
        <v>25</v>
      </c>
      <c r="C32" s="31">
        <f>20/B5*B7</f>
        <v>20</v>
      </c>
    </row>
    <row r="33" spans="1:3" s="4" customFormat="1" ht="15" customHeight="1" x14ac:dyDescent="0.2">
      <c r="A33" s="49" t="s">
        <v>4</v>
      </c>
      <c r="B33" s="48" t="s">
        <v>26</v>
      </c>
      <c r="C33" s="31">
        <f>IF(B5=20, 132/B5*B7, 0)</f>
        <v>0</v>
      </c>
    </row>
    <row r="34" spans="1:3" s="4" customFormat="1" ht="15" customHeight="1" x14ac:dyDescent="0.2">
      <c r="A34" s="49" t="s">
        <v>16</v>
      </c>
      <c r="B34" s="48" t="s">
        <v>5</v>
      </c>
      <c r="C34" s="45"/>
    </row>
    <row r="35" spans="1:3" s="4" customFormat="1" ht="15" customHeight="1" x14ac:dyDescent="0.2">
      <c r="A35" s="16"/>
      <c r="B35" s="32"/>
      <c r="C35" s="33"/>
    </row>
    <row r="36" spans="1:3" ht="15" customHeight="1" x14ac:dyDescent="0.2">
      <c r="A36" s="15" t="s">
        <v>21</v>
      </c>
      <c r="B36" s="14"/>
      <c r="C36" s="17" t="s">
        <v>15</v>
      </c>
    </row>
    <row r="37" spans="1:3" ht="15" customHeight="1" x14ac:dyDescent="0.2">
      <c r="A37" s="67" t="s">
        <v>27</v>
      </c>
      <c r="B37" s="68"/>
      <c r="C37" s="50"/>
    </row>
    <row r="38" spans="1:3" ht="15" customHeight="1" x14ac:dyDescent="0.2">
      <c r="A38" s="54"/>
      <c r="B38" s="55"/>
      <c r="C38" s="50"/>
    </row>
    <row r="39" spans="1:3" ht="15" customHeight="1" x14ac:dyDescent="0.2">
      <c r="A39" s="54"/>
      <c r="B39" s="55"/>
      <c r="C39" s="50"/>
    </row>
    <row r="40" spans="1:3" ht="15" customHeight="1" x14ac:dyDescent="0.2">
      <c r="A40" s="54"/>
      <c r="B40" s="55"/>
      <c r="C40" s="50"/>
    </row>
    <row r="41" spans="1:3" ht="15" customHeight="1" x14ac:dyDescent="0.2">
      <c r="A41" s="54"/>
      <c r="B41" s="55"/>
      <c r="C41" s="50"/>
    </row>
    <row r="42" spans="1:3" ht="15" customHeight="1" x14ac:dyDescent="0.2">
      <c r="A42" s="54"/>
      <c r="B42" s="55"/>
      <c r="C42" s="50"/>
    </row>
    <row r="43" spans="1:3" ht="15" customHeight="1" x14ac:dyDescent="0.2">
      <c r="A43" s="54"/>
      <c r="B43" s="55"/>
      <c r="C43" s="50"/>
    </row>
    <row r="44" spans="1:3" ht="15" customHeight="1" x14ac:dyDescent="0.2">
      <c r="A44" s="54"/>
      <c r="B44" s="55"/>
      <c r="C44" s="50"/>
    </row>
    <row r="45" spans="1:3" ht="15" customHeight="1" x14ac:dyDescent="0.2">
      <c r="A45" s="54"/>
      <c r="B45" s="55"/>
      <c r="C45" s="50"/>
    </row>
    <row r="46" spans="1:3" ht="15" customHeight="1" thickBot="1" x14ac:dyDescent="0.25">
      <c r="A46" s="46" t="s">
        <v>8</v>
      </c>
      <c r="B46" s="34"/>
      <c r="C46" s="35">
        <f>IF(B22&gt;0,B22*66,0)</f>
        <v>0</v>
      </c>
    </row>
    <row r="47" spans="1:3" ht="15" customHeight="1" thickBot="1" x14ac:dyDescent="0.25">
      <c r="A47" s="62" t="s">
        <v>13</v>
      </c>
      <c r="B47" s="63"/>
      <c r="C47" s="18">
        <f>INT(C28-C29-C30-C31-C32-C33-C34-C37-C38-C39-C40-C41-C42-C43-C44-C45-C46)</f>
        <v>1681</v>
      </c>
    </row>
    <row r="48" spans="1:3" s="3" customFormat="1" ht="15" customHeight="1" x14ac:dyDescent="0.2">
      <c r="A48" s="36"/>
      <c r="B48" s="37"/>
      <c r="C48" s="38"/>
    </row>
    <row r="49" spans="1:3" s="3" customFormat="1" ht="14.25" x14ac:dyDescent="0.2">
      <c r="A49" s="14"/>
      <c r="B49" s="14"/>
      <c r="C49" s="15"/>
    </row>
    <row r="50" spans="1:3" s="3" customFormat="1" ht="14.25" x14ac:dyDescent="0.2">
      <c r="A50" s="39"/>
      <c r="B50" s="14"/>
      <c r="C50" s="14"/>
    </row>
    <row r="51" spans="1:3" s="3" customFormat="1" ht="14.25" x14ac:dyDescent="0.2">
      <c r="A51" s="14"/>
      <c r="B51" s="14"/>
      <c r="C51" s="14"/>
    </row>
    <row r="52" spans="1:3" s="3" customFormat="1" ht="14.25" x14ac:dyDescent="0.2">
      <c r="A52" s="61" t="s">
        <v>18</v>
      </c>
      <c r="B52" s="61"/>
      <c r="C52" s="61"/>
    </row>
    <row r="53" spans="1:3" s="3" customFormat="1" ht="14.25" x14ac:dyDescent="0.2">
      <c r="A53" s="15"/>
      <c r="B53" s="15"/>
      <c r="C53" s="15"/>
    </row>
    <row r="54" spans="1:3" x14ac:dyDescent="0.2">
      <c r="A54" s="10"/>
      <c r="B54" s="10"/>
      <c r="C54" s="10"/>
    </row>
    <row r="55" spans="1:3" x14ac:dyDescent="0.2">
      <c r="A55" s="10"/>
      <c r="B55" s="10"/>
      <c r="C55" s="10"/>
    </row>
    <row r="56" spans="1:3" x14ac:dyDescent="0.2">
      <c r="A56" s="10"/>
      <c r="B56" s="10"/>
      <c r="C56" s="10"/>
    </row>
    <row r="57" spans="1:3" x14ac:dyDescent="0.2">
      <c r="A57" s="10"/>
      <c r="B57" s="10"/>
      <c r="C57" s="10"/>
    </row>
    <row r="58" spans="1:3" x14ac:dyDescent="0.2">
      <c r="A58" s="10"/>
      <c r="B58" s="10"/>
      <c r="C58" s="10"/>
    </row>
    <row r="59" spans="1:3" x14ac:dyDescent="0.2">
      <c r="A59" s="10"/>
      <c r="B59" s="10"/>
      <c r="C59" s="10"/>
    </row>
    <row r="60" spans="1:3" x14ac:dyDescent="0.2">
      <c r="A60" s="10"/>
      <c r="B60" s="10"/>
      <c r="C60" s="10"/>
    </row>
    <row r="61" spans="1:3" x14ac:dyDescent="0.2">
      <c r="A61" s="10"/>
      <c r="B61" s="10"/>
      <c r="C61" s="10"/>
    </row>
    <row r="62" spans="1:3" x14ac:dyDescent="0.2">
      <c r="A62" s="10"/>
      <c r="B62" s="10"/>
      <c r="C62" s="10"/>
    </row>
    <row r="63" spans="1:3" x14ac:dyDescent="0.2">
      <c r="A63" s="10"/>
      <c r="B63" s="10"/>
      <c r="C63" s="10"/>
    </row>
    <row r="64" spans="1:3" x14ac:dyDescent="0.2">
      <c r="A64" s="10"/>
      <c r="B64" s="10"/>
      <c r="C64" s="10"/>
    </row>
    <row r="65" spans="1:3" x14ac:dyDescent="0.2">
      <c r="A65" s="10"/>
      <c r="B65" s="10"/>
      <c r="C65" s="10"/>
    </row>
    <row r="66" spans="1:3" x14ac:dyDescent="0.2">
      <c r="A66" s="10"/>
      <c r="B66" s="10"/>
      <c r="C66" s="10"/>
    </row>
    <row r="67" spans="1:3" x14ac:dyDescent="0.2">
      <c r="A67" s="10"/>
      <c r="B67" s="10"/>
      <c r="C67" s="10"/>
    </row>
    <row r="68" spans="1:3" x14ac:dyDescent="0.2">
      <c r="A68" s="10"/>
      <c r="B68" s="10"/>
      <c r="C68" s="10"/>
    </row>
  </sheetData>
  <sheetProtection algorithmName="SHA-512" hashValue="tg1CgJmxZhH8cwwT6XsQ33ReP/Iz6X9B+f4xpGa0mZVbfquA8v5Q67pAXebAwkF/1oZJu985vyDkoAOpPZSozA==" saltValue="9IsVHZaKcrk7hWLx2T23Cg==" spinCount="100000" sheet="1" objects="1" scenarios="1" selectLockedCells="1"/>
  <protectedRanges>
    <protectedRange sqref="A47:C53" name="Bereich17"/>
    <protectedRange sqref="A46:B47" name="Bereich15"/>
    <protectedRange sqref="A35:C36" name="Bereich13"/>
    <protectedRange sqref="C29" name="Bereich11"/>
    <protectedRange sqref="A23:C28" name="Bereich9"/>
    <protectedRange sqref="A9:C11" name="Bereich7"/>
    <protectedRange sqref="A5:A8" name="Bereich5"/>
    <protectedRange sqref="A5:A8" name="Bereich4"/>
    <protectedRange sqref="A1:C2" name="Bereich1"/>
    <protectedRange sqref="A4:C4" name="Bereich2"/>
    <protectedRange sqref="A4:C4" name="Bereich3"/>
    <protectedRange sqref="B8:C8" name="Bereich6"/>
    <protectedRange sqref="A22" name="Bereich8"/>
    <protectedRange sqref="A29:B34" name="Bereich10"/>
    <protectedRange sqref="C31:C33" name="Bereich12"/>
    <protectedRange sqref="A37:B37" name="Bereich14"/>
    <protectedRange sqref="C47" name="Bereich16"/>
  </protectedRanges>
  <mergeCells count="18">
    <mergeCell ref="A52:C52"/>
    <mergeCell ref="A47:B47"/>
    <mergeCell ref="B6:C6"/>
    <mergeCell ref="B7:C7"/>
    <mergeCell ref="B8:C8"/>
    <mergeCell ref="A37:B37"/>
    <mergeCell ref="A44:B44"/>
    <mergeCell ref="A45:B45"/>
    <mergeCell ref="A38:B38"/>
    <mergeCell ref="A39:B39"/>
    <mergeCell ref="A40:B40"/>
    <mergeCell ref="A41:B41"/>
    <mergeCell ref="A42:B42"/>
    <mergeCell ref="A43:B43"/>
    <mergeCell ref="A1:C1"/>
    <mergeCell ref="B5:C5"/>
    <mergeCell ref="B2:C2"/>
    <mergeCell ref="B3:C3"/>
  </mergeCells>
  <printOptions horizontalCentered="1" verticalCentered="1"/>
  <pageMargins left="0.7" right="0.7" top="0.75" bottom="0.75" header="0.3" footer="0.3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Stattmann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Stattmann</dc:creator>
  <cp:lastModifiedBy>KREBS Norbert</cp:lastModifiedBy>
  <cp:lastPrinted>2016-10-17T06:55:53Z</cp:lastPrinted>
  <dcterms:created xsi:type="dcterms:W3CDTF">2001-07-08T17:41:15Z</dcterms:created>
  <dcterms:modified xsi:type="dcterms:W3CDTF">2025-09-09T07:39:17Z</dcterms:modified>
</cp:coreProperties>
</file>